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Arkusz1" sheetId="1" r:id="rId1"/>
  </sheets>
  <calcPr calcId="145621" iterateDelta="1E-4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 s="1"/>
  <c r="G31" i="1"/>
  <c r="G21" i="1"/>
  <c r="G22" i="1"/>
  <c r="G23" i="1"/>
  <c r="G24" i="1"/>
  <c r="G25" i="1"/>
  <c r="G26" i="1"/>
  <c r="G27" i="1"/>
  <c r="G28" i="1"/>
  <c r="G20" i="1"/>
  <c r="G13" i="1"/>
  <c r="G14" i="1"/>
  <c r="G15" i="1"/>
  <c r="G16" i="1"/>
  <c r="G17" i="1"/>
  <c r="G12" i="1"/>
  <c r="G5" i="1"/>
  <c r="G6" i="1"/>
  <c r="G7" i="1"/>
  <c r="G8" i="1"/>
  <c r="G9" i="1"/>
  <c r="G4" i="1"/>
  <c r="G10" i="1" s="1"/>
  <c r="G29" i="1" l="1"/>
  <c r="G18" i="1"/>
  <c r="G36" i="1" l="1"/>
</calcChain>
</file>

<file path=xl/sharedStrings.xml><?xml version="1.0" encoding="utf-8"?>
<sst xmlns="http://schemas.openxmlformats.org/spreadsheetml/2006/main" count="116" uniqueCount="88">
  <si>
    <t>Lp.</t>
  </si>
  <si>
    <t>Podstawa</t>
  </si>
  <si>
    <t>Opis</t>
  </si>
  <si>
    <t>Jedn.obm.</t>
  </si>
  <si>
    <t>Ilość</t>
  </si>
  <si>
    <t>Cena jedn.</t>
  </si>
  <si>
    <t>Wartość</t>
  </si>
  <si>
    <t>Roboty rozbiórkowe</t>
  </si>
  <si>
    <t>1 d.1</t>
  </si>
  <si>
    <t>KNR 4-01 0354-10</t>
  </si>
  <si>
    <t>Wykucie z muru ościeżnic stalowych lub krat drzwiowych o powierzchni ponad 2 m2 - demontaż istniejącej witryny okiennej i drzwiowej</t>
  </si>
  <si>
    <t>m2</t>
  </si>
  <si>
    <t>2 d.1</t>
  </si>
  <si>
    <t>KNR 4-04 0804-01</t>
  </si>
  <si>
    <t>Rozebranie balustrad z kształtowników stalowych w poziomie I kondygnacji</t>
  </si>
  <si>
    <t>m</t>
  </si>
  <si>
    <t>3 d.1</t>
  </si>
  <si>
    <t>KNR 4-01 1301-01</t>
  </si>
  <si>
    <t>Demontaż wycieraczki</t>
  </si>
  <si>
    <t>4 d.1</t>
  </si>
  <si>
    <t>KNR 4-04 0504-03</t>
  </si>
  <si>
    <t>Rozebranie posadzek z płytek ceramicznych - na zewnątrz</t>
  </si>
  <si>
    <t>5 d.1</t>
  </si>
  <si>
    <t>Rozebranie posadzek z płytek ceramicznych - pod wycieraczkę wewnętrzną</t>
  </si>
  <si>
    <t>6 d.1</t>
  </si>
  <si>
    <t>KNR 4-04 0504-01</t>
  </si>
  <si>
    <t>Rozebranie posadzek jednolitych cementowych - pod wycieraczkę wewnętrzną</t>
  </si>
  <si>
    <t>Razem dział: Roboty rozbiórkowe</t>
  </si>
  <si>
    <t>Roboty wykończeniowe</t>
  </si>
  <si>
    <t>7 d.2</t>
  </si>
  <si>
    <t>KNR 4-01 0803-02</t>
  </si>
  <si>
    <t>Uzupełnienie posadzki cementowej o powierzchni 1.0-5.0 m2 w jednym miejscu z zatarciem na gładko</t>
  </si>
  <si>
    <t>8 d.2</t>
  </si>
  <si>
    <t>KNR AT-23 0101-01</t>
  </si>
  <si>
    <t>Przygotowanie podłoża pod wykonanie okładzin podłogowych - oczyszczenie i zmycie podłoża</t>
  </si>
  <si>
    <t>9 d.2</t>
  </si>
  <si>
    <t>KNR AT-23 0101-02</t>
  </si>
  <si>
    <t>Przygotowanie podłoża pod wykonanie okładzin podłogowych - jednokrotne gruntowanie podłoża pod kleje cementowe</t>
  </si>
  <si>
    <t>10 d.2</t>
  </si>
  <si>
    <t>KNR AT-23 0206-07</t>
  </si>
  <si>
    <t>Okładziny podłogowe z płytek z kamieni sztucznych o regularnych kształtach na zaprawie klejowej cienkowarstwowej; płytki o wymiarach 40x40 cm</t>
  </si>
  <si>
    <t>11 d.2</t>
  </si>
  <si>
    <t>KNR 4-01 1204-08</t>
  </si>
  <si>
    <t>Przygotowanie powierzchni pod malowanie farbami emulsyjnymi starych tynków z poszpachlowaniem nierówności</t>
  </si>
  <si>
    <t>12 d.2</t>
  </si>
  <si>
    <t>KNR 4-01 1204-05</t>
  </si>
  <si>
    <t>Jednokrotne malowanie farbami emulsyjnymi starych tynków wewnętrznych ścian i sufitów</t>
  </si>
  <si>
    <t>Razem dział: Roboty wykończeniowe</t>
  </si>
  <si>
    <t>Stolarka okienna i drzwiowa</t>
  </si>
  <si>
    <t>13 d.3</t>
  </si>
  <si>
    <t>KNR-W 2-02 1040-06</t>
  </si>
  <si>
    <t>Witryny aluminiowe - witryna okienna zewnętrzna</t>
  </si>
  <si>
    <t>14 d.3</t>
  </si>
  <si>
    <t>Witryny aluminiowe - witryna drzwiowa zewnętrzna z doświetlem, samozamykaczem i dwoma zamkami</t>
  </si>
  <si>
    <t>15 d.3</t>
  </si>
  <si>
    <t>Witryny aluminiowe - ścianka aluminiowa wewnętrzna z drzwiami i dwoma oknami podawczymi</t>
  </si>
  <si>
    <t>Razem dział: Stolarka okienna i drzwiowa</t>
  </si>
  <si>
    <t>Roboty zewnętrzne - pochylnia</t>
  </si>
  <si>
    <t>16 d.4</t>
  </si>
  <si>
    <t>KNR 2-31 0807-03</t>
  </si>
  <si>
    <t>Rozebranie nawierzchni z kostki betonowej gr. 8 cm na podsypce cementowo-piaskowej; odzysk 80 %</t>
  </si>
  <si>
    <t>17 d.4</t>
  </si>
  <si>
    <t>KNR 2-31 0105-05 0105-06</t>
  </si>
  <si>
    <t>Podsypka cementowo-piaskowa z zagęszczeniem ręcznym - 15 cm grubości warstwy po zagęszczeniu</t>
  </si>
  <si>
    <t>18 d.4</t>
  </si>
  <si>
    <t>KNR 2-31 0511-03</t>
  </si>
  <si>
    <t>Nawierzchnie z kostki brukowej betonowej o grubości 8 cm na podsypce cementowo-piaskowej</t>
  </si>
  <si>
    <t>19 d.4</t>
  </si>
  <si>
    <t>KNR 2-31 0407-03</t>
  </si>
  <si>
    <t>Obrzeża betonowe o wymiarach 30x8 cm na podsypce piaskowej z wypełnieniem spoin piaskiem</t>
  </si>
  <si>
    <t>Razem dział: Roboty zewnętrzne - pochylnia</t>
  </si>
  <si>
    <t>Elementy kowalsko-ślusarskie zewnętrzne</t>
  </si>
  <si>
    <t>20 d.5</t>
  </si>
  <si>
    <t>KNR-W 2-02 1216-03 analogia</t>
  </si>
  <si>
    <t>Montaż wycieraczki gumowej wpuszczanej o wym. 240x100 cm - zewnętrzna</t>
  </si>
  <si>
    <t>szt.</t>
  </si>
  <si>
    <t>21 d.5</t>
  </si>
  <si>
    <t>Montaż wycieraczki materiałowej (dywanowej) wpuszczonej o wym. 230x90 cm - wewnętrzna</t>
  </si>
  <si>
    <t>22 d.5</t>
  </si>
  <si>
    <t xml:space="preserve"> kalk. własna Uproszczona</t>
  </si>
  <si>
    <t>Dostarczenie i montaż lekkiego daszku systemowego nad wejściem głównym</t>
  </si>
  <si>
    <t>kpl.</t>
  </si>
  <si>
    <t>23 d.5</t>
  </si>
  <si>
    <t>KNR 2-13 1009-13</t>
  </si>
  <si>
    <t>Obsadzenie poręczy z rur - materiał z rozbiórki</t>
  </si>
  <si>
    <t>Razem dział: Elementy kowalsko-ślusarskie zewnętrzne</t>
  </si>
  <si>
    <t>Razem kosztorys:</t>
  </si>
  <si>
    <t xml:space="preserve">przedmiar-branża budowlana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</si>
</sst>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#,##0.00;[Red]#,##0.00"/>
    <numFmt numFmtId="167" formatCode="0.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/>
    <xf numFmtId="164" fontId="2" fillId="0" borderId="1" xfId="1" applyFont="1" applyBorder="1" applyAlignment="1">
      <alignment horizontal="center"/>
    </xf>
    <xf numFmtId="164" fontId="2" fillId="0" borderId="1" xfId="1" applyFont="1" applyBorder="1"/>
    <xf numFmtId="164" fontId="0" fillId="0" borderId="1" xfId="1" applyFont="1" applyBorder="1"/>
    <xf numFmtId="164" fontId="0" fillId="0" borderId="0" xfId="1" applyFont="1"/>
    <xf numFmtId="0" fontId="2" fillId="0" borderId="5" xfId="0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0" fontId="2" fillId="0" borderId="5" xfId="0" applyFont="1" applyBorder="1"/>
    <xf numFmtId="164" fontId="2" fillId="0" borderId="6" xfId="1" applyFont="1" applyBorder="1"/>
    <xf numFmtId="0" fontId="0" fillId="0" borderId="5" xfId="0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164" fontId="2" fillId="0" borderId="8" xfId="1" applyFont="1" applyBorder="1"/>
    <xf numFmtId="165" fontId="0" fillId="0" borderId="6" xfId="1" applyNumberFormat="1" applyFont="1" applyBorder="1"/>
    <xf numFmtId="165" fontId="2" fillId="0" borderId="6" xfId="1" applyNumberFormat="1" applyFont="1" applyBorder="1"/>
    <xf numFmtId="166" fontId="0" fillId="0" borderId="6" xfId="1" applyNumberFormat="1" applyFont="1" applyBorder="1"/>
    <xf numFmtId="166" fontId="2" fillId="0" borderId="6" xfId="1" applyNumberFormat="1" applyFont="1" applyBorder="1"/>
    <xf numFmtId="165" fontId="2" fillId="0" borderId="9" xfId="1" applyNumberFormat="1" applyFont="1" applyBorder="1"/>
    <xf numFmtId="167" fontId="2" fillId="0" borderId="1" xfId="1" applyNumberFormat="1" applyFont="1" applyBorder="1" applyAlignment="1">
      <alignment horizontal="center"/>
    </xf>
    <xf numFmtId="167" fontId="2" fillId="0" borderId="1" xfId="1" applyNumberFormat="1" applyFont="1" applyBorder="1"/>
    <xf numFmtId="167" fontId="0" fillId="0" borderId="1" xfId="1" applyNumberFormat="1" applyFont="1" applyBorder="1"/>
    <xf numFmtId="167" fontId="2" fillId="0" borderId="8" xfId="1" applyNumberFormat="1" applyFont="1" applyBorder="1"/>
    <xf numFmtId="167" fontId="0" fillId="0" borderId="0" xfId="1" applyNumberFormat="1" applyFont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8" xfId="0" applyFont="1" applyBorder="1" applyAlignment="1"/>
    <xf numFmtId="0" fontId="0" fillId="0" borderId="0" xfId="0" applyAlignme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D6" sqref="D6"/>
    </sheetView>
  </sheetViews>
  <sheetFormatPr defaultRowHeight="15" x14ac:dyDescent="0.25"/>
  <cols>
    <col min="2" max="2" width="13.5703125" style="1" customWidth="1"/>
    <col min="3" max="3" width="53.28515625" style="1" customWidth="1"/>
    <col min="4" max="4" width="9.140625" style="35"/>
    <col min="5" max="5" width="9" style="28" customWidth="1"/>
    <col min="6" max="6" width="9.28515625" style="10" bestFit="1" customWidth="1"/>
    <col min="7" max="7" width="10.28515625" style="10" bestFit="1" customWidth="1"/>
  </cols>
  <sheetData>
    <row r="1" spans="1:7" x14ac:dyDescent="0.25">
      <c r="A1" s="29" t="s">
        <v>87</v>
      </c>
      <c r="B1" s="30"/>
      <c r="C1" s="30"/>
      <c r="D1" s="30"/>
      <c r="E1" s="30"/>
      <c r="F1" s="30"/>
      <c r="G1" s="31"/>
    </row>
    <row r="2" spans="1:7" s="4" customFormat="1" x14ac:dyDescent="0.25">
      <c r="A2" s="11" t="s">
        <v>0</v>
      </c>
      <c r="B2" s="3" t="s">
        <v>1</v>
      </c>
      <c r="C2" s="3" t="s">
        <v>2</v>
      </c>
      <c r="D2" s="32" t="s">
        <v>3</v>
      </c>
      <c r="E2" s="24" t="s">
        <v>4</v>
      </c>
      <c r="F2" s="7" t="s">
        <v>5</v>
      </c>
      <c r="G2" s="12" t="s">
        <v>6</v>
      </c>
    </row>
    <row r="3" spans="1:7" s="6" customFormat="1" x14ac:dyDescent="0.25">
      <c r="A3" s="13">
        <v>1</v>
      </c>
      <c r="B3" s="5"/>
      <c r="C3" s="5" t="s">
        <v>7</v>
      </c>
      <c r="D3" s="32"/>
      <c r="E3" s="25"/>
      <c r="F3" s="8"/>
      <c r="G3" s="14"/>
    </row>
    <row r="4" spans="1:7" ht="45" x14ac:dyDescent="0.25">
      <c r="A4" s="15" t="s">
        <v>8</v>
      </c>
      <c r="B4" s="2" t="s">
        <v>9</v>
      </c>
      <c r="C4" s="2" t="s">
        <v>10</v>
      </c>
      <c r="D4" s="33" t="s">
        <v>11</v>
      </c>
      <c r="E4" s="26">
        <v>19.026</v>
      </c>
      <c r="F4" s="9"/>
      <c r="G4" s="19">
        <f>E4*F4</f>
        <v>0</v>
      </c>
    </row>
    <row r="5" spans="1:7" ht="30" x14ac:dyDescent="0.25">
      <c r="A5" s="15" t="s">
        <v>12</v>
      </c>
      <c r="B5" s="2" t="s">
        <v>13</v>
      </c>
      <c r="C5" s="2" t="s">
        <v>14</v>
      </c>
      <c r="D5" s="33" t="s">
        <v>15</v>
      </c>
      <c r="E5" s="26">
        <v>3.4</v>
      </c>
      <c r="F5" s="9"/>
      <c r="G5" s="19">
        <f t="shared" ref="G5:G9" si="0">E5*F5</f>
        <v>0</v>
      </c>
    </row>
    <row r="6" spans="1:7" ht="30" x14ac:dyDescent="0.25">
      <c r="A6" s="15" t="s">
        <v>16</v>
      </c>
      <c r="B6" s="2" t="s">
        <v>17</v>
      </c>
      <c r="C6" s="2" t="s">
        <v>18</v>
      </c>
      <c r="D6" s="33" t="s">
        <v>11</v>
      </c>
      <c r="E6" s="26">
        <v>2.4</v>
      </c>
      <c r="F6" s="9"/>
      <c r="G6" s="19">
        <f t="shared" si="0"/>
        <v>0</v>
      </c>
    </row>
    <row r="7" spans="1:7" ht="30" x14ac:dyDescent="0.25">
      <c r="A7" s="15" t="s">
        <v>19</v>
      </c>
      <c r="B7" s="2" t="s">
        <v>20</v>
      </c>
      <c r="C7" s="2" t="s">
        <v>21</v>
      </c>
      <c r="D7" s="33" t="s">
        <v>11</v>
      </c>
      <c r="E7" s="26">
        <v>11.02</v>
      </c>
      <c r="F7" s="9"/>
      <c r="G7" s="19">
        <f t="shared" si="0"/>
        <v>0</v>
      </c>
    </row>
    <row r="8" spans="1:7" ht="30" x14ac:dyDescent="0.25">
      <c r="A8" s="15" t="s">
        <v>22</v>
      </c>
      <c r="B8" s="2" t="s">
        <v>20</v>
      </c>
      <c r="C8" s="2" t="s">
        <v>23</v>
      </c>
      <c r="D8" s="33" t="s">
        <v>11</v>
      </c>
      <c r="E8" s="26">
        <v>2.0699999999999998</v>
      </c>
      <c r="F8" s="9"/>
      <c r="G8" s="19">
        <f t="shared" si="0"/>
        <v>0</v>
      </c>
    </row>
    <row r="9" spans="1:7" ht="30" x14ac:dyDescent="0.25">
      <c r="A9" s="15" t="s">
        <v>24</v>
      </c>
      <c r="B9" s="2" t="s">
        <v>25</v>
      </c>
      <c r="C9" s="2" t="s">
        <v>26</v>
      </c>
      <c r="D9" s="33" t="s">
        <v>11</v>
      </c>
      <c r="E9" s="26">
        <v>2.0699999999999998</v>
      </c>
      <c r="F9" s="9"/>
      <c r="G9" s="19">
        <f t="shared" si="0"/>
        <v>0</v>
      </c>
    </row>
    <row r="10" spans="1:7" x14ac:dyDescent="0.25">
      <c r="A10" s="15" t="s">
        <v>27</v>
      </c>
      <c r="B10" s="2"/>
      <c r="C10" s="2" t="s">
        <v>27</v>
      </c>
      <c r="D10" s="33"/>
      <c r="E10" s="26"/>
      <c r="F10" s="9"/>
      <c r="G10" s="20">
        <f>SUM(G4:G9)</f>
        <v>0</v>
      </c>
    </row>
    <row r="11" spans="1:7" s="6" customFormat="1" x14ac:dyDescent="0.25">
      <c r="A11" s="13">
        <v>2</v>
      </c>
      <c r="B11" s="5"/>
      <c r="C11" s="5" t="s">
        <v>28</v>
      </c>
      <c r="D11" s="32"/>
      <c r="E11" s="25"/>
      <c r="F11" s="8"/>
      <c r="G11" s="14"/>
    </row>
    <row r="12" spans="1:7" ht="30" x14ac:dyDescent="0.25">
      <c r="A12" s="15" t="s">
        <v>29</v>
      </c>
      <c r="B12" s="2" t="s">
        <v>30</v>
      </c>
      <c r="C12" s="2" t="s">
        <v>31</v>
      </c>
      <c r="D12" s="33" t="s">
        <v>11</v>
      </c>
      <c r="E12" s="26">
        <v>2.4</v>
      </c>
      <c r="F12" s="9"/>
      <c r="G12" s="19">
        <f>E12*F12</f>
        <v>0</v>
      </c>
    </row>
    <row r="13" spans="1:7" ht="30" x14ac:dyDescent="0.25">
      <c r="A13" s="15" t="s">
        <v>32</v>
      </c>
      <c r="B13" s="2" t="s">
        <v>33</v>
      </c>
      <c r="C13" s="2" t="s">
        <v>34</v>
      </c>
      <c r="D13" s="33" t="s">
        <v>11</v>
      </c>
      <c r="E13" s="26">
        <v>12.22</v>
      </c>
      <c r="F13" s="9"/>
      <c r="G13" s="19">
        <f t="shared" ref="G13:G17" si="1">E13*F13</f>
        <v>0</v>
      </c>
    </row>
    <row r="14" spans="1:7" ht="45" x14ac:dyDescent="0.25">
      <c r="A14" s="15" t="s">
        <v>35</v>
      </c>
      <c r="B14" s="2" t="s">
        <v>36</v>
      </c>
      <c r="C14" s="2" t="s">
        <v>37</v>
      </c>
      <c r="D14" s="33" t="s">
        <v>11</v>
      </c>
      <c r="E14" s="26">
        <v>12.22</v>
      </c>
      <c r="F14" s="9"/>
      <c r="G14" s="19">
        <f t="shared" si="1"/>
        <v>0</v>
      </c>
    </row>
    <row r="15" spans="1:7" ht="45" x14ac:dyDescent="0.25">
      <c r="A15" s="15" t="s">
        <v>38</v>
      </c>
      <c r="B15" s="2" t="s">
        <v>39</v>
      </c>
      <c r="C15" s="2" t="s">
        <v>40</v>
      </c>
      <c r="D15" s="33" t="s">
        <v>11</v>
      </c>
      <c r="E15" s="26">
        <v>12.22</v>
      </c>
      <c r="F15" s="9"/>
      <c r="G15" s="19">
        <f t="shared" si="1"/>
        <v>0</v>
      </c>
    </row>
    <row r="16" spans="1:7" ht="45" x14ac:dyDescent="0.25">
      <c r="A16" s="15" t="s">
        <v>41</v>
      </c>
      <c r="B16" s="2" t="s">
        <v>42</v>
      </c>
      <c r="C16" s="2" t="s">
        <v>43</v>
      </c>
      <c r="D16" s="33" t="s">
        <v>11</v>
      </c>
      <c r="E16" s="26">
        <v>37.494999999999997</v>
      </c>
      <c r="F16" s="9"/>
      <c r="G16" s="19">
        <f t="shared" si="1"/>
        <v>0</v>
      </c>
    </row>
    <row r="17" spans="1:7" ht="30" x14ac:dyDescent="0.25">
      <c r="A17" s="15" t="s">
        <v>44</v>
      </c>
      <c r="B17" s="2" t="s">
        <v>45</v>
      </c>
      <c r="C17" s="2" t="s">
        <v>46</v>
      </c>
      <c r="D17" s="33" t="s">
        <v>11</v>
      </c>
      <c r="E17" s="26">
        <v>37.494999999999997</v>
      </c>
      <c r="F17" s="9"/>
      <c r="G17" s="19">
        <f t="shared" si="1"/>
        <v>0</v>
      </c>
    </row>
    <row r="18" spans="1:7" x14ac:dyDescent="0.25">
      <c r="A18" s="15" t="s">
        <v>47</v>
      </c>
      <c r="B18" s="2"/>
      <c r="C18" s="2" t="s">
        <v>47</v>
      </c>
      <c r="D18" s="33"/>
      <c r="E18" s="26"/>
      <c r="F18" s="9"/>
      <c r="G18" s="20">
        <f>SUM(G12:G17)</f>
        <v>0</v>
      </c>
    </row>
    <row r="19" spans="1:7" s="6" customFormat="1" x14ac:dyDescent="0.25">
      <c r="A19" s="13">
        <v>3</v>
      </c>
      <c r="B19" s="5"/>
      <c r="C19" s="5" t="s">
        <v>48</v>
      </c>
      <c r="D19" s="32"/>
      <c r="E19" s="25"/>
      <c r="F19" s="8"/>
      <c r="G19" s="14"/>
    </row>
    <row r="20" spans="1:7" ht="30" x14ac:dyDescent="0.25">
      <c r="A20" s="15" t="s">
        <v>49</v>
      </c>
      <c r="B20" s="2" t="s">
        <v>50</v>
      </c>
      <c r="C20" s="2" t="s">
        <v>51</v>
      </c>
      <c r="D20" s="33" t="s">
        <v>11</v>
      </c>
      <c r="E20" s="26">
        <v>10.458</v>
      </c>
      <c r="F20" s="9"/>
      <c r="G20" s="21">
        <f>E20*F20</f>
        <v>0</v>
      </c>
    </row>
    <row r="21" spans="1:7" ht="30" x14ac:dyDescent="0.25">
      <c r="A21" s="15" t="s">
        <v>52</v>
      </c>
      <c r="B21" s="2" t="s">
        <v>50</v>
      </c>
      <c r="C21" s="2" t="s">
        <v>53</v>
      </c>
      <c r="D21" s="33" t="s">
        <v>11</v>
      </c>
      <c r="E21" s="26">
        <v>8.5679999999999996</v>
      </c>
      <c r="F21" s="9"/>
      <c r="G21" s="21">
        <f t="shared" ref="G21:G28" si="2">E21*F21</f>
        <v>0</v>
      </c>
    </row>
    <row r="22" spans="1:7" ht="30" x14ac:dyDescent="0.25">
      <c r="A22" s="15" t="s">
        <v>54</v>
      </c>
      <c r="B22" s="2" t="s">
        <v>50</v>
      </c>
      <c r="C22" s="2" t="s">
        <v>55</v>
      </c>
      <c r="D22" s="33" t="s">
        <v>11</v>
      </c>
      <c r="E22" s="26">
        <v>8.3989999999999991</v>
      </c>
      <c r="F22" s="9"/>
      <c r="G22" s="21">
        <f t="shared" si="2"/>
        <v>0</v>
      </c>
    </row>
    <row r="23" spans="1:7" x14ac:dyDescent="0.25">
      <c r="A23" s="15" t="s">
        <v>56</v>
      </c>
      <c r="B23" s="2"/>
      <c r="C23" s="2" t="s">
        <v>56</v>
      </c>
      <c r="D23" s="33"/>
      <c r="E23" s="26"/>
      <c r="F23" s="9"/>
      <c r="G23" s="21">
        <f t="shared" si="2"/>
        <v>0</v>
      </c>
    </row>
    <row r="24" spans="1:7" s="6" customFormat="1" x14ac:dyDescent="0.25">
      <c r="A24" s="13">
        <v>4</v>
      </c>
      <c r="B24" s="5"/>
      <c r="C24" s="5" t="s">
        <v>57</v>
      </c>
      <c r="D24" s="32"/>
      <c r="E24" s="25"/>
      <c r="F24" s="8"/>
      <c r="G24" s="21">
        <f t="shared" si="2"/>
        <v>0</v>
      </c>
    </row>
    <row r="25" spans="1:7" ht="30" x14ac:dyDescent="0.25">
      <c r="A25" s="15" t="s">
        <v>58</v>
      </c>
      <c r="B25" s="2" t="s">
        <v>59</v>
      </c>
      <c r="C25" s="2" t="s">
        <v>60</v>
      </c>
      <c r="D25" s="33" t="s">
        <v>11</v>
      </c>
      <c r="E25" s="26">
        <v>3.9</v>
      </c>
      <c r="F25" s="9"/>
      <c r="G25" s="21">
        <f t="shared" si="2"/>
        <v>0</v>
      </c>
    </row>
    <row r="26" spans="1:7" ht="30" x14ac:dyDescent="0.25">
      <c r="A26" s="15" t="s">
        <v>61</v>
      </c>
      <c r="B26" s="2" t="s">
        <v>62</v>
      </c>
      <c r="C26" s="2" t="s">
        <v>63</v>
      </c>
      <c r="D26" s="33" t="s">
        <v>11</v>
      </c>
      <c r="E26" s="26">
        <v>7.15</v>
      </c>
      <c r="F26" s="9"/>
      <c r="G26" s="21">
        <f t="shared" si="2"/>
        <v>0</v>
      </c>
    </row>
    <row r="27" spans="1:7" ht="30" x14ac:dyDescent="0.25">
      <c r="A27" s="15" t="s">
        <v>64</v>
      </c>
      <c r="B27" s="2" t="s">
        <v>65</v>
      </c>
      <c r="C27" s="2" t="s">
        <v>66</v>
      </c>
      <c r="D27" s="33" t="s">
        <v>11</v>
      </c>
      <c r="E27" s="26">
        <v>7.15</v>
      </c>
      <c r="F27" s="9"/>
      <c r="G27" s="21">
        <f t="shared" si="2"/>
        <v>0</v>
      </c>
    </row>
    <row r="28" spans="1:7" ht="30" x14ac:dyDescent="0.25">
      <c r="A28" s="15" t="s">
        <v>67</v>
      </c>
      <c r="B28" s="2" t="s">
        <v>68</v>
      </c>
      <c r="C28" s="2" t="s">
        <v>69</v>
      </c>
      <c r="D28" s="33" t="s">
        <v>15</v>
      </c>
      <c r="E28" s="26">
        <v>2.5</v>
      </c>
      <c r="F28" s="9"/>
      <c r="G28" s="21">
        <f t="shared" si="2"/>
        <v>0</v>
      </c>
    </row>
    <row r="29" spans="1:7" x14ac:dyDescent="0.25">
      <c r="A29" s="15" t="s">
        <v>70</v>
      </c>
      <c r="B29" s="2"/>
      <c r="C29" s="2" t="s">
        <v>70</v>
      </c>
      <c r="D29" s="33"/>
      <c r="E29" s="26"/>
      <c r="F29" s="9"/>
      <c r="G29" s="22">
        <f>SUM(G20:G28)</f>
        <v>0</v>
      </c>
    </row>
    <row r="30" spans="1:7" s="6" customFormat="1" x14ac:dyDescent="0.25">
      <c r="A30" s="13">
        <v>5</v>
      </c>
      <c r="B30" s="5"/>
      <c r="C30" s="5" t="s">
        <v>71</v>
      </c>
      <c r="D30" s="32"/>
      <c r="E30" s="25"/>
      <c r="F30" s="8"/>
      <c r="G30" s="14"/>
    </row>
    <row r="31" spans="1:7" ht="45" x14ac:dyDescent="0.25">
      <c r="A31" s="15" t="s">
        <v>72</v>
      </c>
      <c r="B31" s="2" t="s">
        <v>73</v>
      </c>
      <c r="C31" s="2" t="s">
        <v>74</v>
      </c>
      <c r="D31" s="33" t="s">
        <v>75</v>
      </c>
      <c r="E31" s="26">
        <v>1</v>
      </c>
      <c r="F31" s="9"/>
      <c r="G31" s="19">
        <f>E31*F31</f>
        <v>0</v>
      </c>
    </row>
    <row r="32" spans="1:7" ht="45" x14ac:dyDescent="0.25">
      <c r="A32" s="15" t="s">
        <v>76</v>
      </c>
      <c r="B32" s="2" t="s">
        <v>73</v>
      </c>
      <c r="C32" s="2" t="s">
        <v>77</v>
      </c>
      <c r="D32" s="33" t="s">
        <v>75</v>
      </c>
      <c r="E32" s="26">
        <v>1</v>
      </c>
      <c r="F32" s="9"/>
      <c r="G32" s="19">
        <f t="shared" ref="G32:G34" si="3">E32*F32</f>
        <v>0</v>
      </c>
    </row>
    <row r="33" spans="1:7" ht="30" x14ac:dyDescent="0.25">
      <c r="A33" s="15" t="s">
        <v>78</v>
      </c>
      <c r="B33" s="2" t="s">
        <v>79</v>
      </c>
      <c r="C33" s="2" t="s">
        <v>80</v>
      </c>
      <c r="D33" s="33" t="s">
        <v>81</v>
      </c>
      <c r="E33" s="26">
        <v>1</v>
      </c>
      <c r="F33" s="9"/>
      <c r="G33" s="19">
        <f t="shared" si="3"/>
        <v>0</v>
      </c>
    </row>
    <row r="34" spans="1:7" ht="30" x14ac:dyDescent="0.25">
      <c r="A34" s="15" t="s">
        <v>82</v>
      </c>
      <c r="B34" s="2" t="s">
        <v>83</v>
      </c>
      <c r="C34" s="2" t="s">
        <v>84</v>
      </c>
      <c r="D34" s="33" t="s">
        <v>15</v>
      </c>
      <c r="E34" s="26">
        <v>3.4</v>
      </c>
      <c r="F34" s="9"/>
      <c r="G34" s="19">
        <f t="shared" si="3"/>
        <v>0</v>
      </c>
    </row>
    <row r="35" spans="1:7" x14ac:dyDescent="0.25">
      <c r="A35" s="15" t="s">
        <v>85</v>
      </c>
      <c r="B35" s="2"/>
      <c r="C35" s="2" t="s">
        <v>85</v>
      </c>
      <c r="D35" s="33"/>
      <c r="E35" s="26"/>
      <c r="F35" s="9"/>
      <c r="G35" s="20">
        <f>SUM(G31:G34)</f>
        <v>0</v>
      </c>
    </row>
    <row r="36" spans="1:7" s="6" customFormat="1" ht="15.75" thickBot="1" x14ac:dyDescent="0.3">
      <c r="A36" s="16" t="s">
        <v>86</v>
      </c>
      <c r="B36" s="17"/>
      <c r="C36" s="17"/>
      <c r="D36" s="34"/>
      <c r="E36" s="27"/>
      <c r="F36" s="18"/>
      <c r="G36" s="23">
        <f>G10+G18+G29+G35</f>
        <v>0</v>
      </c>
    </row>
  </sheetData>
  <mergeCells count="1">
    <mergeCell ref="A1:G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Charkiewicz</dc:creator>
  <cp:lastModifiedBy>Celina Dorota Biedrzycka</cp:lastModifiedBy>
  <dcterms:created xsi:type="dcterms:W3CDTF">2020-08-31T08:30:40Z</dcterms:created>
  <dcterms:modified xsi:type="dcterms:W3CDTF">2020-08-31T11:43:15Z</dcterms:modified>
</cp:coreProperties>
</file>